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USUELS/AMER NORD/AMER NORD 2023 Excel/SEG AMERN Excel/"/>
    </mc:Choice>
  </mc:AlternateContent>
  <xr:revisionPtr revIDLastSave="0" documentId="13_ncr:1_{65FF8B01-1016-E343-B092-80EFD96F01C8}" xr6:coauthVersionLast="47" xr6:coauthVersionMax="47" xr10:uidLastSave="{00000000-0000-0000-0000-000000000000}"/>
  <bookViews>
    <workbookView xWindow="6800" yWindow="460" windowWidth="32340" windowHeight="22580" xr2:uid="{00000000-000D-0000-FFFF-FFFF00000000}"/>
  </bookViews>
  <sheets>
    <sheet name="Feuil1" sheetId="1" r:id="rId1"/>
  </sheets>
  <definedNames>
    <definedName name="_xlnm.Print_Area">Feuil1!$C$1:$L$19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  <c r="I6" i="1"/>
  <c r="G6" i="1"/>
  <c r="F7" i="1"/>
  <c r="G7" i="1"/>
  <c r="H7" i="1"/>
  <c r="I7" i="1"/>
  <c r="J7" i="1"/>
  <c r="K7" i="1"/>
  <c r="L7" i="1"/>
  <c r="D7" i="1"/>
  <c r="E7" i="1"/>
  <c r="E6" i="1"/>
  <c r="B6" i="1" l="1"/>
  <c r="C6" i="1"/>
  <c r="C7" i="1"/>
  <c r="B7" i="1"/>
  <c r="L5" i="1" l="1"/>
</calcChain>
</file>

<file path=xl/sharedStrings.xml><?xml version="1.0" encoding="utf-8"?>
<sst xmlns="http://schemas.openxmlformats.org/spreadsheetml/2006/main" count="21" uniqueCount="13">
  <si>
    <t>n = 8 à 10</t>
  </si>
  <si>
    <t>H</t>
  </si>
  <si>
    <t>F</t>
  </si>
  <si>
    <t>R</t>
  </si>
  <si>
    <t>T</t>
  </si>
  <si>
    <t>MC</t>
  </si>
  <si>
    <t>MT</t>
  </si>
  <si>
    <t>Ph I A</t>
  </si>
  <si>
    <t>Ph I P</t>
  </si>
  <si>
    <t>Ph III A (4)</t>
  </si>
  <si>
    <t>E. hemionus o</t>
  </si>
  <si>
    <t>UNSM 27860</t>
  </si>
  <si>
    <t>UNSM 52898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</si>
</sst>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9"/>
      <name val="Geneva"/>
    </font>
    <font>
      <sz val="8"/>
      <name val="Geneva"/>
      <family val="2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A00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7031204432778"/>
          <c:y val="0.14012451187504002"/>
          <c:w val="0.66540027727910989"/>
          <c:h val="0.76530503808975092"/>
        </c:manualLayout>
      </c:layout>
      <c:lineChart>
        <c:grouping val="standard"/>
        <c:varyColors val="0"/>
        <c:ser>
          <c:idx val="0"/>
          <c:order val="0"/>
          <c:tx>
            <c:strRef>
              <c:f>Feuil1!$C$6</c:f>
              <c:strCache>
                <c:ptCount val="1"/>
                <c:pt idx="0">
                  <c:v>UNSM 27860</c:v>
                </c:pt>
              </c:strCache>
            </c:strRef>
          </c:tx>
          <c:spPr>
            <a:ln w="34925">
              <a:solidFill>
                <a:srgbClr val="00B050"/>
              </a:solidFill>
              <a:prstDash val="solid"/>
            </a:ln>
          </c:spPr>
          <c:marker>
            <c:symbol val="square"/>
            <c:size val="8"/>
          </c:marker>
          <c:cat>
            <c:strRef>
              <c:f>Feuil1!$D$5:$L$5</c:f>
              <c:strCache>
                <c:ptCount val="9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 I A</c:v>
                </c:pt>
                <c:pt idx="7">
                  <c:v>Ph I P</c:v>
                </c:pt>
                <c:pt idx="8">
                  <c:v>Ph III A (4)</c:v>
                </c:pt>
              </c:strCache>
            </c:strRef>
          </c:cat>
          <c:val>
            <c:numRef>
              <c:f>Feuil1!$D$6:$L$6</c:f>
              <c:numCache>
                <c:formatCode>0.000</c:formatCode>
                <c:ptCount val="9"/>
                <c:pt idx="1">
                  <c:v>-6.480060709611557E-2</c:v>
                </c:pt>
                <c:pt idx="3">
                  <c:v>1.3658184784654637E-2</c:v>
                </c:pt>
                <c:pt idx="5">
                  <c:v>2.2276394711152392E-2</c:v>
                </c:pt>
                <c:pt idx="7">
                  <c:v>-0.18972216195528224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4-3B47-9B86-4756E01D37A5}"/>
            </c:ext>
          </c:extLst>
        </c:ser>
        <c:ser>
          <c:idx val="1"/>
          <c:order val="1"/>
          <c:tx>
            <c:strRef>
              <c:f>Feuil1!$C$7</c:f>
              <c:strCache>
                <c:ptCount val="1"/>
                <c:pt idx="0">
                  <c:v>UNSM 52898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Feuil1!$D$5:$L$5</c:f>
              <c:strCache>
                <c:ptCount val="9"/>
                <c:pt idx="0">
                  <c:v>H</c:v>
                </c:pt>
                <c:pt idx="1">
                  <c:v>F</c:v>
                </c:pt>
                <c:pt idx="2">
                  <c:v>R</c:v>
                </c:pt>
                <c:pt idx="3">
                  <c:v>T</c:v>
                </c:pt>
                <c:pt idx="4">
                  <c:v>MC</c:v>
                </c:pt>
                <c:pt idx="5">
                  <c:v>MT</c:v>
                </c:pt>
                <c:pt idx="6">
                  <c:v>Ph I A</c:v>
                </c:pt>
                <c:pt idx="7">
                  <c:v>Ph I P</c:v>
                </c:pt>
                <c:pt idx="8">
                  <c:v>Ph III A (4)</c:v>
                </c:pt>
              </c:strCache>
            </c:strRef>
          </c:cat>
          <c:val>
            <c:numRef>
              <c:f>Feuil1!$D$7:$L$7</c:f>
              <c:numCache>
                <c:formatCode>0.000</c:formatCode>
                <c:ptCount val="9"/>
                <c:pt idx="0">
                  <c:v>-5.0118861993180275E-2</c:v>
                </c:pt>
                <c:pt idx="1">
                  <c:v>-9.4873073206345193E-2</c:v>
                </c:pt>
                <c:pt idx="2">
                  <c:v>-3.3039201549434516E-2</c:v>
                </c:pt>
                <c:pt idx="3">
                  <c:v>-2.8676717192338774E-2</c:v>
                </c:pt>
                <c:pt idx="4">
                  <c:v>-2.7420609873949342E-2</c:v>
                </c:pt>
                <c:pt idx="5">
                  <c:v>-4.7145014047316192E-2</c:v>
                </c:pt>
                <c:pt idx="6">
                  <c:v>-0.11167252631273628</c:v>
                </c:pt>
                <c:pt idx="7">
                  <c:v>-0.12008623381388772</c:v>
                </c:pt>
                <c:pt idx="8">
                  <c:v>-0.11960990310323316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03-F34A-B9C2-E4FEFA14E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57407"/>
        <c:axId val="1"/>
      </c:lineChart>
      <c:catAx>
        <c:axId val="268057407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68057407"/>
        <c:crosses val="autoZero"/>
        <c:crossBetween val="midCat"/>
        <c:majorUnit val="5.000000000000001E-2"/>
      </c:valAx>
      <c:spPr>
        <a:solidFill>
          <a:schemeClr val="bg1">
            <a:lumMod val="85000"/>
          </a:schemeClr>
        </a:solidFill>
        <a:ln w="12700">
          <a:solidFill>
            <a:schemeClr val="tx1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Times New Roman" panose="02020603050405020304" pitchFamily="18" charset="0"/>
          <a:ea typeface="Geneva"/>
          <a:cs typeface="Times New Roman" panose="02020603050405020304" pitchFamily="18" charset="0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1498600</xdr:colOff>
      <xdr:row>11</xdr:row>
      <xdr:rowOff>88900</xdr:rowOff>
    </xdr:from>
    <xdr:to>
      <xdr:col>12</xdr:col>
      <xdr:colOff>469900</xdr:colOff>
      <xdr:row>41</xdr:row>
      <xdr:rowOff>215900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E4DB159-A74E-9B4F-9479-2859290A4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topLeftCell="B1" workbookViewId="0">
      <selection activeCell="E9" sqref="E9"/>
    </sheetView>
  </sheetViews>
  <sheetFormatPr baseColWidth="10" defaultColWidth="10.83203125" defaultRowHeight="18" x14ac:dyDescent="0.2"/>
  <cols>
    <col min="1" max="1" width="22.83203125" style="2" bestFit="1" customWidth="1"/>
    <col min="2" max="2" width="25.6640625" style="2" customWidth="1"/>
    <col min="3" max="3" width="26.6640625" style="2" bestFit="1" customWidth="1"/>
    <col min="4" max="15" width="13" style="2" bestFit="1" customWidth="1"/>
    <col min="16" max="16384" width="10.83203125" style="2"/>
  </cols>
  <sheetData>
    <row r="1" spans="1:15" x14ac:dyDescent="0.2">
      <c r="A1" s="1"/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/>
      <c r="N1" s="1"/>
      <c r="O1" s="1"/>
    </row>
    <row r="2" spans="1:15" x14ac:dyDescent="0.2">
      <c r="A2" s="1"/>
      <c r="B2" s="1"/>
      <c r="C2" s="2" t="s">
        <v>10</v>
      </c>
      <c r="D2" s="3">
        <v>241.3</v>
      </c>
      <c r="E2" s="3">
        <v>329.7</v>
      </c>
      <c r="F2" s="3">
        <v>293.5</v>
      </c>
      <c r="G2" s="3">
        <v>313</v>
      </c>
      <c r="H2" s="3">
        <v>214.1</v>
      </c>
      <c r="I2" s="3">
        <v>250.8</v>
      </c>
      <c r="J2" s="3">
        <v>76.3</v>
      </c>
      <c r="K2" s="3">
        <v>71.2</v>
      </c>
      <c r="L2" s="3">
        <v>54</v>
      </c>
      <c r="M2" s="1"/>
      <c r="N2" s="1"/>
      <c r="O2" s="1"/>
    </row>
    <row r="3" spans="1:15" x14ac:dyDescent="0.2">
      <c r="C3" s="2" t="s">
        <v>11</v>
      </c>
      <c r="D3" s="3"/>
      <c r="E3" s="3">
        <v>284</v>
      </c>
      <c r="F3" s="3"/>
      <c r="G3" s="3">
        <v>323</v>
      </c>
      <c r="H3" s="3"/>
      <c r="I3" s="3">
        <v>264</v>
      </c>
      <c r="J3" s="3"/>
      <c r="K3" s="4">
        <v>46</v>
      </c>
      <c r="L3" s="3"/>
      <c r="M3" s="3"/>
      <c r="N3" s="3"/>
      <c r="O3" s="3"/>
    </row>
    <row r="4" spans="1:15" x14ac:dyDescent="0.2">
      <c r="C4" s="2" t="s">
        <v>12</v>
      </c>
      <c r="D4" s="3">
        <v>215</v>
      </c>
      <c r="E4" s="2">
        <v>265</v>
      </c>
      <c r="F4" s="3">
        <v>272</v>
      </c>
      <c r="G4" s="3">
        <v>293</v>
      </c>
      <c r="H4" s="3">
        <v>201</v>
      </c>
      <c r="I4" s="3">
        <v>225</v>
      </c>
      <c r="J4" s="3">
        <v>59</v>
      </c>
      <c r="K4" s="4">
        <v>54</v>
      </c>
      <c r="L4" s="3">
        <v>41</v>
      </c>
      <c r="M4" s="3"/>
      <c r="N4" s="3"/>
      <c r="O4" s="3"/>
    </row>
    <row r="5" spans="1:15" x14ac:dyDescent="0.2"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tr">
        <f>L1</f>
        <v>Ph III A (4)</v>
      </c>
      <c r="M5" s="1"/>
      <c r="N5" s="8"/>
      <c r="O5" s="1"/>
    </row>
    <row r="6" spans="1:15" x14ac:dyDescent="0.2">
      <c r="B6" s="2">
        <f>B3</f>
        <v>0</v>
      </c>
      <c r="C6" s="2" t="str">
        <f t="shared" ref="C6:C7" si="0">C3</f>
        <v>UNSM 27860</v>
      </c>
      <c r="D6" s="6"/>
      <c r="E6" s="6">
        <f>LOG10(E3)-LOG10(E$2)</f>
        <v>-6.480060709611557E-2</v>
      </c>
      <c r="F6" s="6"/>
      <c r="G6" s="6">
        <f>LOG10(G3)-LOG10(G$2)</f>
        <v>1.3658184784654637E-2</v>
      </c>
      <c r="H6" s="6"/>
      <c r="I6" s="6">
        <f>LOG10(I3)-LOG10(I$2)</f>
        <v>2.2276394711152392E-2</v>
      </c>
      <c r="J6" s="6"/>
      <c r="K6" s="6">
        <f>LOG10(K3)-LOG10(K$2)</f>
        <v>-0.18972216195528224</v>
      </c>
      <c r="L6" s="6"/>
      <c r="M6" s="6"/>
      <c r="N6" s="6"/>
      <c r="O6" s="6"/>
    </row>
    <row r="7" spans="1:15" x14ac:dyDescent="0.2">
      <c r="B7" s="2">
        <f>B3</f>
        <v>0</v>
      </c>
      <c r="C7" s="2" t="str">
        <f t="shared" si="0"/>
        <v>UNSM 52898</v>
      </c>
      <c r="D7" s="6">
        <f>LOG10(D4)-LOG10(D$2)</f>
        <v>-5.0118861993180275E-2</v>
      </c>
      <c r="E7" s="6">
        <f>LOG10(E4)-LOG10(E$2)</f>
        <v>-9.4873073206345193E-2</v>
      </c>
      <c r="F7" s="6">
        <f t="shared" ref="F7:L7" si="1">LOG10(F4)-LOG10(F$2)</f>
        <v>-3.3039201549434516E-2</v>
      </c>
      <c r="G7" s="6">
        <f t="shared" si="1"/>
        <v>-2.8676717192338774E-2</v>
      </c>
      <c r="H7" s="6">
        <f t="shared" si="1"/>
        <v>-2.7420609873949342E-2</v>
      </c>
      <c r="I7" s="6">
        <f t="shared" si="1"/>
        <v>-4.7145014047316192E-2</v>
      </c>
      <c r="J7" s="6">
        <f t="shared" si="1"/>
        <v>-0.11167252631273628</v>
      </c>
      <c r="K7" s="6">
        <f t="shared" si="1"/>
        <v>-0.12008623381388772</v>
      </c>
      <c r="L7" s="6">
        <f t="shared" si="1"/>
        <v>-0.11960990310323316</v>
      </c>
      <c r="M7" s="6"/>
      <c r="N7" s="6"/>
      <c r="O7" s="6"/>
    </row>
    <row r="8" spans="1:15" x14ac:dyDescent="0.2"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D9" s="6"/>
      <c r="E9" s="6"/>
      <c r="F9" s="6"/>
      <c r="G9" s="6"/>
      <c r="H9" s="6"/>
      <c r="I9" s="6"/>
      <c r="J9" s="6"/>
      <c r="K9" s="6"/>
      <c r="L9" s="6"/>
      <c r="M9" s="1"/>
      <c r="N9" s="1"/>
      <c r="O9" s="1"/>
    </row>
    <row r="10" spans="1:15" x14ac:dyDescent="0.2">
      <c r="D10" s="6"/>
      <c r="E10" s="6"/>
      <c r="F10" s="6"/>
      <c r="G10" s="6"/>
      <c r="H10" s="6"/>
      <c r="I10" s="6"/>
      <c r="J10" s="6"/>
      <c r="K10" s="7"/>
      <c r="L10" s="6"/>
      <c r="M10" s="6"/>
      <c r="N10" s="6"/>
      <c r="O10" s="6"/>
    </row>
    <row r="11" spans="1:15" x14ac:dyDescent="0.2"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"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">
      <c r="D13" s="6"/>
      <c r="F13" s="6"/>
      <c r="H13" s="6"/>
      <c r="J13" s="6"/>
      <c r="L13" s="6"/>
      <c r="M13" s="6"/>
      <c r="N13" s="6"/>
      <c r="O13" s="6"/>
    </row>
    <row r="14" spans="1:15" x14ac:dyDescent="0.2"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2"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2"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3:15" x14ac:dyDescent="0.2"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3:15" x14ac:dyDescent="0.2"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3:15" x14ac:dyDescent="0.2"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3:15" x14ac:dyDescent="0.2"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3:15" x14ac:dyDescent="0.2"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3:15" x14ac:dyDescent="0.2"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43" spans="5:14" x14ac:dyDescent="0.2"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Véra Eisenmann</cp:lastModifiedBy>
  <dcterms:created xsi:type="dcterms:W3CDTF">2001-10-19T12:01:17Z</dcterms:created>
  <dcterms:modified xsi:type="dcterms:W3CDTF">2025-03-05T06:50:33Z</dcterms:modified>
</cp:coreProperties>
</file>